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987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'Вып.плана._9'!$A$1:$M$66</definedName>
  </definedNames>
  <calcPr fullCalcOnLoad="1"/>
</workbook>
</file>

<file path=xl/sharedStrings.xml><?xml version="1.0" encoding="utf-8"?>
<sst xmlns="http://schemas.openxmlformats.org/spreadsheetml/2006/main" count="110" uniqueCount="107">
  <si>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</si>
  <si>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</si>
  <si>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</si>
  <si>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</si>
  <si>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</si>
  <si>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</si>
  <si>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</si>
  <si>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</si>
  <si>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</si>
  <si>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</si>
  <si>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</si>
  <si>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</si>
  <si>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</si>
  <si>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</si>
  <si>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</si>
  <si>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</si>
  <si>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</si>
  <si>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</si>
  <si>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</si>
  <si>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</si>
  <si>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</si>
  <si>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</si>
  <si>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</si>
  <si>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</si>
  <si>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</si>
  <si>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</si>
  <si>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</si>
  <si>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</si>
  <si>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</si>
  <si>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</si>
  <si>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</si>
  <si>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</si>
  <si>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</si>
  <si>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</si>
  <si>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000 2 02 04014 10 0000 151</t>
  </si>
  <si>
    <t>к решению Совета депутатов</t>
  </si>
  <si>
    <t>000 1 01 02010 01 0000 110</t>
  </si>
  <si>
    <t xml:space="preserve">000  1 13 01995 10 0000 130   </t>
  </si>
  <si>
    <t>000 1 11 09045 10 0000 120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</si>
  <si>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</si>
  <si>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1.2. Налоги на совокупный доход </t>
  </si>
  <si>
    <t>1.2.1. Единый сельскохозяйственный налог</t>
  </si>
  <si>
    <t>000 1 05 00000 00 0000 110</t>
  </si>
  <si>
    <t>1.3. НАЛОГИ НА ИМУЩЕСТВО</t>
  </si>
  <si>
    <t>1.3.1.Налог на имущество физических лиц</t>
  </si>
  <si>
    <t xml:space="preserve">1.3.2. Земельный налог </t>
  </si>
  <si>
    <t>1.4. ГОСУДАРСТВЕННАЯ ПОШЛИНА</t>
  </si>
  <si>
    <t>1.4.1.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</si>
  <si>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</si>
  <si>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</si>
  <si>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</si>
  <si>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</si>
  <si>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 ДОХОДЫ  ОТ  ОКАЗАНИЯ  ПЛАТНЫХ  УСЛУГ  (РАБОТ)  И  КОМПЕНСАЦИИ ЗАТРАТ ГОСУДАРСТВА</t>
  </si>
  <si>
    <t xml:space="preserve">1.1.1.3. 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</si>
  <si>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000 1 01 02030 01 0000 110</t>
  </si>
  <si>
    <t>000 2 02 04999 10 0000 151</t>
  </si>
  <si>
    <t>000 1 11 05075 10 0000 120</t>
  </si>
  <si>
    <t>Утверждено</t>
  </si>
  <si>
    <t xml:space="preserve">Уточнение </t>
  </si>
  <si>
    <t>000 1 06 06033 10 0000 110</t>
  </si>
  <si>
    <t>000 1 06 06043 10 0000 110</t>
  </si>
  <si>
    <t>РАЗДЕЛ II. БЕЗВОЗМЕЗДНЫЕ ПОСТУПЛЕНИЯ</t>
  </si>
  <si>
    <t xml:space="preserve">2.1. БЕЗВОЗМЕЗДНЫЕ ПОСТУПЛЕНИЯ ОТ ДРУГИХ БЮДЖЕТОВ БЮДЖЕТНОЙ СИСТЕМЫ РОССИЙСКОЙ ФЕДЕРАЦИИ 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</si>
  <si>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</si>
  <si>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</si>
  <si>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</si>
  <si>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</si>
  <si>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</si>
  <si>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1.5.1.1. Доходы от сдачи в аренду имущества, составляющего казну сельских поселений (за исключением земельных участков)
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</si>
  <si>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</si>
  <si>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</si>
  <si>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2.2.1.2.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</si>
  <si>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</si>
  <si>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2.1.3.2. Прочие межбюджетные трансферты, передаваемые бюджетам сельских поселений</t>
  </si>
  <si>
    <t>сельского поселения Казым</t>
  </si>
  <si>
    <t>бюджета сельского поселения Казым на 2016 год</t>
  </si>
  <si>
    <t>(рублей)</t>
  </si>
  <si>
    <t>000 1 05 03000 01 0000 110</t>
  </si>
  <si>
    <t>1.2.1.1. Единый сельскохозяйственный налог</t>
  </si>
  <si>
    <t>000 1 05 03010 01 0000 110</t>
  </si>
  <si>
    <t xml:space="preserve"> ПРИЛОЖЕНИЕ № 1</t>
  </si>
  <si>
    <t>Сумма год</t>
  </si>
  <si>
    <t xml:space="preserve">1.3.2.1. Земельный налог с организаций, обладающих земельным участков, расположенным в границах сельских поселений </t>
  </si>
  <si>
    <t xml:space="preserve">1.3.2.2. Земельный налог с физических лиц, обладающих земельным участков, расположенным в границах сельских поселений </t>
  </si>
  <si>
    <t xml:space="preserve">000  1 13 01000 00 0000 130   </t>
  </si>
  <si>
    <t xml:space="preserve">1.6.1. Доходы от оказания платных услуг (работ)
</t>
  </si>
  <si>
    <t>1.6.1.1.  Прочие доходы от оказания платных услуг  (работ) получателями средств бюджетов сельских поселений</t>
  </si>
  <si>
    <t>Всего</t>
  </si>
  <si>
    <t xml:space="preserve"> от   14  декабря 2015 года № 53</t>
  </si>
  <si>
    <t>1.7. ДОХОДЫ ОТ ПРОДАЖИ МАТЕРИАЛЬНЫХ И НЕМАТЕРИАЛЬНЫХ АКТИВОВ</t>
  </si>
  <si>
    <t xml:space="preserve">000 1 14 01000 00 0000 410
</t>
  </si>
  <si>
    <t xml:space="preserve">000  1 14 00000 00 0000 000  </t>
  </si>
  <si>
    <t xml:space="preserve">000  1 13 00000 00 0000 000  </t>
  </si>
  <si>
    <t xml:space="preserve">1.7.1. Доходы от продажи квартир
</t>
  </si>
  <si>
    <t>1.7.1.1. Доходы от продажи квартир, находящихся в собственности сельских поселений</t>
  </si>
  <si>
    <t>000 1 14 01050 10 0000 410</t>
  </si>
  <si>
    <t>1.7.2.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</si>
  <si>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000 1 14 02000 00 0000 410
</t>
  </si>
  <si>
    <t>000 1 14 02053 10 0000 410</t>
  </si>
  <si>
    <t>1.7.2.1.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</si>
  <si>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1.8. ШТРАФЫ, САНКЦИИ, ВОЗМЕЩЕНИЕ УЩЕРБА
</t>
  </si>
  <si>
    <t xml:space="preserve">000  1 16 00000 00 0000 000  </t>
  </si>
  <si>
    <t>1 16 33000 00 0000 140</t>
  </si>
  <si>
    <t>1.8.1.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</si>
  <si>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1.8.1.1.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</si>
  <si>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</si>
  <si>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 xml:space="preserve"> от  10 октября  2016 года № 36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</si>
</sst>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10" xfId="52" applyNumberFormat="1" applyFont="1" applyFill="1" applyBorder="1" applyAlignment="1" applyProtection="1">
      <alignment wrapText="1"/>
      <protection hidden="1"/>
    </xf>
    <xf numFmtId="181" fontId="5" fillId="0" borderId="10" xfId="52" applyNumberFormat="1" applyFont="1" applyFill="1" applyBorder="1" applyAlignment="1" applyProtection="1">
      <alignment/>
      <protection hidden="1"/>
    </xf>
    <xf numFmtId="40" fontId="4" fillId="0" borderId="10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181" fontId="5" fillId="0" borderId="10" xfId="52" applyNumberFormat="1" applyFont="1" applyFill="1" applyBorder="1" applyAlignment="1" applyProtection="1">
      <alignment wrapText="1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0" fontId="5" fillId="0" borderId="12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12" xfId="52" applyNumberFormat="1" applyFont="1" applyFill="1" applyBorder="1" applyAlignment="1" applyProtection="1">
      <alignment wrapText="1"/>
      <protection hidden="1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2" applyNumberFormat="1" applyFont="1" applyFill="1" applyBorder="1" applyAlignment="1" applyProtection="1">
      <alignment horizontal="left" vertical="top"/>
      <protection hidden="1"/>
    </xf>
    <xf numFmtId="182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NumberFormat="1" applyFont="1" applyFill="1" applyBorder="1" applyAlignment="1" applyProtection="1">
      <alignment horizontal="center" vertical="top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5" fillId="0" borderId="0" xfId="0" applyFont="1" applyAlignment="1">
      <alignment vertical="center"/>
    </xf>
    <xf numFmtId="0" fontId="5" fillId="0" borderId="0" xfId="52" applyFont="1" applyAlignment="1" applyProtection="1">
      <alignment horizontal="center"/>
      <protection hidden="1"/>
    </xf>
    <xf numFmtId="0" fontId="4" fillId="0" borderId="13" xfId="52" applyNumberFormat="1" applyFont="1" applyFill="1" applyBorder="1" applyAlignment="1" applyProtection="1">
      <alignment horizontal="centerContinuous" wrapText="1"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190" fontId="3" fillId="0" borderId="0" xfId="52" applyNumberFormat="1" applyFont="1" applyAlignment="1">
      <alignment vertical="center"/>
      <protection/>
    </xf>
    <xf numFmtId="0" fontId="4" fillId="0" borderId="15" xfId="52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181" fontId="5" fillId="0" borderId="11" xfId="52" applyNumberFormat="1" applyFont="1" applyFill="1" applyBorder="1" applyAlignment="1" applyProtection="1">
      <alignment wrapText="1"/>
      <protection hidden="1"/>
    </xf>
    <xf numFmtId="190" fontId="3" fillId="0" borderId="10" xfId="52" applyNumberFormat="1" applyFont="1" applyBorder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/>
      <protection hidden="1"/>
    </xf>
    <xf numFmtId="181" fontId="5" fillId="0" borderId="16" xfId="52" applyNumberFormat="1" applyFont="1" applyFill="1" applyBorder="1" applyAlignment="1" applyProtection="1">
      <alignment wrapText="1"/>
      <protection hidden="1"/>
    </xf>
    <xf numFmtId="0" fontId="5" fillId="0" borderId="17" xfId="52" applyNumberFormat="1" applyFont="1" applyFill="1" applyBorder="1" applyAlignment="1" applyProtection="1">
      <alignment/>
      <protection hidden="1"/>
    </xf>
    <xf numFmtId="0" fontId="3" fillId="0" borderId="0" xfId="52" applyFont="1" applyBorder="1">
      <alignment/>
      <protection/>
    </xf>
    <xf numFmtId="181" fontId="5" fillId="0" borderId="0" xfId="52" applyNumberFormat="1" applyFont="1" applyFill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/>
      <protection hidden="1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0" xfId="52" applyFont="1" applyAlignment="1">
      <alignment vertical="top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181" fontId="4" fillId="0" borderId="10" xfId="52" applyNumberFormat="1" applyFont="1" applyFill="1" applyBorder="1" applyAlignment="1" applyProtection="1">
      <alignment wrapText="1"/>
      <protection hidden="1"/>
    </xf>
    <xf numFmtId="181" fontId="4" fillId="0" borderId="12" xfId="52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center" vertical="center"/>
    </xf>
    <xf numFmtId="0" fontId="3" fillId="0" borderId="0" xfId="52" applyFont="1" applyFill="1" applyAlignment="1" applyProtection="1">
      <alignment horizontal="center"/>
      <protection hidden="1"/>
    </xf>
    <xf numFmtId="0" fontId="5" fillId="0" borderId="0" xfId="0" applyFont="1" applyAlignment="1">
      <alignment horizontal="center" vertical="top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4" fillId="0" borderId="19" xfId="52" applyNumberFormat="1" applyFont="1" applyFill="1" applyBorder="1" applyAlignment="1" applyProtection="1">
      <alignment horizontal="center" vertical="center"/>
      <protection hidden="1"/>
    </xf>
    <xf numFmtId="0" fontId="4" fillId="0" borderId="20" xfId="52" applyNumberFormat="1" applyFont="1" applyFill="1" applyBorder="1" applyAlignment="1" applyProtection="1">
      <alignment horizontal="center" vertical="center"/>
      <protection hidden="1"/>
    </xf>
    <xf numFmtId="0" fontId="4" fillId="0" borderId="21" xfId="52" applyNumberFormat="1" applyFont="1" applyFill="1" applyBorder="1" applyAlignment="1" applyProtection="1">
      <alignment horizontal="left" vertical="top"/>
      <protection hidden="1"/>
    </xf>
    <xf numFmtId="0" fontId="4" fillId="0" borderId="12" xfId="52" applyNumberFormat="1" applyFont="1" applyFill="1" applyBorder="1" applyAlignment="1" applyProtection="1">
      <alignment horizontal="left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view="pageBreakPreview" zoomScale="112" zoomScaleNormal="200" zoomScaleSheetLayoutView="112" workbookViewId="0" topLeftCell="A1">
      <selection activeCell="B4" sqref="B4:E4"/>
    </sheetView>
  </sheetViews>
  <sheetFormatPr defaultColWidth="9.00390625" defaultRowHeight="12.75"/>
  <cols>
    <col min="1" max="1" width="46.875" style="54" customWidth="1"/>
    <col min="2" max="2" width="28.125" style="1" customWidth="1"/>
    <col min="3" max="3" width="16.25390625" style="1" customWidth="1"/>
    <col min="4" max="4" width="14.875" style="1" customWidth="1"/>
    <col min="5" max="5" width="14.375" style="1" customWidth="1"/>
    <col min="6" max="12" width="0" style="1" hidden="1" customWidth="1"/>
    <col min="13" max="13" width="0.74609375" style="1" hidden="1" customWidth="1"/>
    <col min="14" max="14" width="0.12890625" style="1" hidden="1" customWidth="1"/>
    <col min="15" max="15" width="5.00390625" style="1" hidden="1" customWidth="1"/>
    <col min="16" max="16" width="9.125" style="1" hidden="1" customWidth="1"/>
    <col min="17" max="16384" width="9.125" style="1" customWidth="1"/>
  </cols>
  <sheetData>
    <row r="1" spans="2:5" ht="15.75">
      <c r="B1" s="61" t="s">
        <v>80</v>
      </c>
      <c r="C1" s="61"/>
      <c r="D1" s="61"/>
      <c r="E1" s="61"/>
    </row>
    <row r="2" spans="2:5" ht="15.75">
      <c r="B2" s="61" t="s">
        <v>35</v>
      </c>
      <c r="C2" s="61"/>
      <c r="D2" s="61"/>
      <c r="E2" s="61"/>
    </row>
    <row r="3" spans="2:5" ht="15.75">
      <c r="B3" s="59" t="s">
        <v>74</v>
      </c>
      <c r="C3" s="59"/>
      <c r="D3" s="59"/>
      <c r="E3" s="59"/>
    </row>
    <row r="4" spans="2:5" ht="15.75">
      <c r="B4" s="61" t="s">
        <v>106</v>
      </c>
      <c r="C4" s="61"/>
      <c r="D4" s="61"/>
      <c r="E4" s="61"/>
    </row>
    <row r="6" spans="1:14" ht="409.5" customHeight="1" hidden="1">
      <c r="A6" s="34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.75">
      <c r="A7" s="12"/>
      <c r="B7" s="61" t="s">
        <v>80</v>
      </c>
      <c r="C7" s="61"/>
      <c r="D7" s="61"/>
      <c r="E7" s="61"/>
      <c r="F7" s="14"/>
      <c r="G7" s="14"/>
      <c r="H7" s="14"/>
      <c r="I7" s="14"/>
      <c r="J7" s="14"/>
      <c r="K7" s="14"/>
      <c r="L7" s="14"/>
      <c r="M7" s="14"/>
      <c r="N7" s="14"/>
    </row>
    <row r="8" spans="1:14" ht="15.75">
      <c r="A8" s="12"/>
      <c r="B8" s="61" t="s">
        <v>35</v>
      </c>
      <c r="C8" s="61"/>
      <c r="D8" s="61"/>
      <c r="E8" s="61"/>
      <c r="F8" s="14"/>
      <c r="G8" s="14"/>
      <c r="H8" s="14"/>
      <c r="I8" s="14"/>
      <c r="J8" s="14"/>
      <c r="K8" s="14"/>
      <c r="L8" s="14"/>
      <c r="M8" s="14"/>
      <c r="N8" s="14"/>
    </row>
    <row r="9" spans="1:14" ht="15.75">
      <c r="A9" s="37"/>
      <c r="B9" s="59" t="s">
        <v>74</v>
      </c>
      <c r="C9" s="59"/>
      <c r="D9" s="59"/>
      <c r="E9" s="59"/>
      <c r="F9" s="14"/>
      <c r="G9" s="14"/>
      <c r="H9" s="14"/>
      <c r="I9" s="14"/>
      <c r="J9" s="14"/>
      <c r="K9" s="14"/>
      <c r="L9" s="14"/>
      <c r="M9" s="14"/>
      <c r="N9" s="14"/>
    </row>
    <row r="10" spans="1:14" ht="15.75">
      <c r="A10" s="12"/>
      <c r="B10" s="61" t="s">
        <v>88</v>
      </c>
      <c r="C10" s="61"/>
      <c r="D10" s="61"/>
      <c r="E10" s="61"/>
      <c r="F10" s="14"/>
      <c r="G10" s="14"/>
      <c r="H10" s="14"/>
      <c r="I10" s="14"/>
      <c r="J10" s="14"/>
      <c r="K10" s="14"/>
      <c r="L10" s="14"/>
      <c r="M10" s="14"/>
      <c r="N10" s="38"/>
    </row>
    <row r="11" spans="1:14" ht="13.5" customHeight="1">
      <c r="A11" s="12"/>
      <c r="B11" s="13"/>
      <c r="C11" s="14"/>
      <c r="D11" s="14"/>
      <c r="E11" s="19"/>
      <c r="F11" s="14"/>
      <c r="G11" s="14"/>
      <c r="H11" s="14"/>
      <c r="I11" s="14"/>
      <c r="J11" s="14"/>
      <c r="K11" s="14"/>
      <c r="L11" s="14"/>
      <c r="M11" s="14"/>
      <c r="N11" s="38"/>
    </row>
    <row r="12" spans="1:14" ht="15.75" hidden="1">
      <c r="A12" s="12"/>
      <c r="B12" s="13"/>
      <c r="C12" s="14"/>
      <c r="D12" s="14"/>
      <c r="E12" s="19"/>
      <c r="F12" s="14"/>
      <c r="G12" s="14"/>
      <c r="H12" s="14"/>
      <c r="I12" s="14"/>
      <c r="J12" s="14"/>
      <c r="K12" s="14"/>
      <c r="L12" s="14"/>
      <c r="M12" s="14"/>
      <c r="N12" s="38"/>
    </row>
    <row r="13" spans="1:14" ht="15.75">
      <c r="A13" s="12"/>
      <c r="B13" s="13"/>
      <c r="C13" s="14"/>
      <c r="D13" s="14"/>
      <c r="E13" s="19"/>
      <c r="F13" s="14"/>
      <c r="G13" s="14"/>
      <c r="H13" s="14"/>
      <c r="I13" s="14"/>
      <c r="J13" s="14"/>
      <c r="K13" s="14"/>
      <c r="L13" s="14"/>
      <c r="M13" s="14"/>
      <c r="N13" s="38"/>
    </row>
    <row r="14" spans="1:14" ht="15.75">
      <c r="A14" s="62" t="s">
        <v>11</v>
      </c>
      <c r="B14" s="62"/>
      <c r="C14" s="62"/>
      <c r="D14" s="62"/>
      <c r="E14" s="62"/>
      <c r="F14" s="2"/>
      <c r="G14" s="2"/>
      <c r="H14" s="2"/>
      <c r="I14" s="2"/>
      <c r="J14" s="2"/>
      <c r="K14" s="2"/>
      <c r="L14" s="2"/>
      <c r="M14" s="2"/>
      <c r="N14" s="3"/>
    </row>
    <row r="15" spans="1:14" ht="15.75">
      <c r="A15" s="62" t="s">
        <v>75</v>
      </c>
      <c r="B15" s="62"/>
      <c r="C15" s="62"/>
      <c r="D15" s="62"/>
      <c r="E15" s="62"/>
      <c r="F15" s="2"/>
      <c r="G15" s="2"/>
      <c r="H15" s="2"/>
      <c r="I15" s="2"/>
      <c r="J15" s="2"/>
      <c r="K15" s="2"/>
      <c r="L15" s="2"/>
      <c r="M15" s="2"/>
      <c r="N15" s="3"/>
    </row>
    <row r="16" spans="1:14" ht="15.75">
      <c r="A16" s="15"/>
      <c r="B16" s="15"/>
      <c r="C16" s="15"/>
      <c r="D16" s="15"/>
      <c r="E16" s="29"/>
      <c r="F16" s="2"/>
      <c r="G16" s="2"/>
      <c r="H16" s="2"/>
      <c r="I16" s="2"/>
      <c r="J16" s="2"/>
      <c r="K16" s="2"/>
      <c r="L16" s="2"/>
      <c r="M16" s="2"/>
      <c r="N16" s="3"/>
    </row>
    <row r="17" spans="1:14" ht="0.75" customHeight="1">
      <c r="A17" s="15"/>
      <c r="B17" s="15"/>
      <c r="C17" s="15"/>
      <c r="D17" s="15"/>
      <c r="E17" s="15"/>
      <c r="F17" s="2"/>
      <c r="G17" s="2"/>
      <c r="H17" s="2"/>
      <c r="I17" s="2"/>
      <c r="J17" s="2"/>
      <c r="K17" s="2"/>
      <c r="L17" s="2"/>
      <c r="M17" s="2"/>
      <c r="N17" s="3"/>
    </row>
    <row r="18" spans="1:14" ht="16.5" thickBot="1">
      <c r="A18" s="12"/>
      <c r="B18" s="13"/>
      <c r="C18" s="3"/>
      <c r="D18" s="3"/>
      <c r="E18" s="24" t="s">
        <v>76</v>
      </c>
      <c r="F18" s="3"/>
      <c r="G18" s="3"/>
      <c r="H18" s="3"/>
      <c r="I18" s="3"/>
      <c r="J18" s="3"/>
      <c r="K18" s="3"/>
      <c r="L18" s="3"/>
      <c r="M18" s="3"/>
      <c r="N18" s="3"/>
    </row>
    <row r="19" spans="1:16" ht="15.75">
      <c r="A19" s="67" t="s">
        <v>9</v>
      </c>
      <c r="B19" s="67" t="s">
        <v>8</v>
      </c>
      <c r="C19" s="63" t="s">
        <v>57</v>
      </c>
      <c r="D19" s="63" t="s">
        <v>58</v>
      </c>
      <c r="E19" s="67" t="s">
        <v>81</v>
      </c>
      <c r="F19" s="17"/>
      <c r="G19" s="17"/>
      <c r="H19" s="17"/>
      <c r="I19" s="17"/>
      <c r="J19" s="17"/>
      <c r="K19" s="17"/>
      <c r="L19" s="18"/>
      <c r="M19" s="39"/>
      <c r="N19" s="40"/>
      <c r="P19" s="41"/>
    </row>
    <row r="20" spans="1:16" ht="15.75">
      <c r="A20" s="67"/>
      <c r="B20" s="67"/>
      <c r="C20" s="64"/>
      <c r="D20" s="64"/>
      <c r="E20" s="67"/>
      <c r="F20" s="20" t="s">
        <v>0</v>
      </c>
      <c r="G20" s="4" t="s">
        <v>1</v>
      </c>
      <c r="H20" s="4" t="s">
        <v>2</v>
      </c>
      <c r="I20" s="4" t="s">
        <v>3</v>
      </c>
      <c r="J20" s="4" t="s">
        <v>4</v>
      </c>
      <c r="K20" s="4" t="s">
        <v>5</v>
      </c>
      <c r="L20" s="4" t="s">
        <v>6</v>
      </c>
      <c r="M20" s="42" t="s">
        <v>7</v>
      </c>
      <c r="N20" s="43"/>
      <c r="P20" s="41"/>
    </row>
    <row r="21" spans="1:16" ht="15.75">
      <c r="A21" s="9">
        <v>1</v>
      </c>
      <c r="B21" s="9">
        <v>2</v>
      </c>
      <c r="C21" s="8"/>
      <c r="D21" s="8"/>
      <c r="E21" s="23">
        <v>3</v>
      </c>
      <c r="F21" s="20"/>
      <c r="G21" s="4"/>
      <c r="H21" s="4"/>
      <c r="I21" s="4"/>
      <c r="J21" s="4"/>
      <c r="K21" s="4"/>
      <c r="L21" s="4"/>
      <c r="M21" s="42"/>
      <c r="N21" s="43"/>
      <c r="P21" s="41"/>
    </row>
    <row r="22" spans="1:16" ht="31.5">
      <c r="A22" s="25" t="s">
        <v>12</v>
      </c>
      <c r="B22" s="8" t="s">
        <v>13</v>
      </c>
      <c r="C22" s="30">
        <f>C23+C27+C30+C36+C39+C43+C46+C51</f>
        <v>2470300</v>
      </c>
      <c r="D22" s="30">
        <f>D23+D27+D30+D36+D39+D43+D46+D51</f>
        <v>100000</v>
      </c>
      <c r="E22" s="30">
        <f>E23+E27+E30+E36+E39+E43+E46+E51</f>
        <v>2570300</v>
      </c>
      <c r="F22" s="58"/>
      <c r="G22" s="57"/>
      <c r="H22" s="57"/>
      <c r="I22" s="16"/>
      <c r="J22" s="57"/>
      <c r="K22" s="57"/>
      <c r="L22" s="57"/>
      <c r="M22" s="44"/>
      <c r="N22" s="40"/>
      <c r="P22" s="45"/>
    </row>
    <row r="23" spans="1:16" ht="15.75">
      <c r="A23" s="26" t="s">
        <v>30</v>
      </c>
      <c r="B23" s="9" t="s">
        <v>14</v>
      </c>
      <c r="C23" s="31">
        <f>C24</f>
        <v>1782900</v>
      </c>
      <c r="D23" s="31">
        <f>D24</f>
        <v>0</v>
      </c>
      <c r="E23" s="31">
        <f>E24</f>
        <v>1782900</v>
      </c>
      <c r="F23" s="58"/>
      <c r="G23" s="57"/>
      <c r="H23" s="57"/>
      <c r="I23" s="16"/>
      <c r="J23" s="57"/>
      <c r="K23" s="57"/>
      <c r="L23" s="57"/>
      <c r="M23" s="44"/>
      <c r="N23" s="40"/>
      <c r="P23" s="41"/>
    </row>
    <row r="24" spans="1:16" ht="15.75">
      <c r="A24" s="26" t="s">
        <v>31</v>
      </c>
      <c r="B24" s="9" t="s">
        <v>15</v>
      </c>
      <c r="C24" s="31">
        <f>C25+C26</f>
        <v>1782900</v>
      </c>
      <c r="D24" s="31">
        <f>D25+D26</f>
        <v>0</v>
      </c>
      <c r="E24" s="31">
        <f>E25+E26</f>
        <v>1782900</v>
      </c>
      <c r="F24" s="58"/>
      <c r="G24" s="57"/>
      <c r="H24" s="57"/>
      <c r="I24" s="16"/>
      <c r="J24" s="57"/>
      <c r="K24" s="57"/>
      <c r="L24" s="57"/>
      <c r="M24" s="44"/>
      <c r="N24" s="40"/>
      <c r="P24" s="41"/>
    </row>
    <row r="25" spans="1:16" ht="110.25">
      <c r="A25" s="26" t="s">
        <v>39</v>
      </c>
      <c r="B25" s="9" t="s">
        <v>36</v>
      </c>
      <c r="C25" s="31">
        <v>1778600</v>
      </c>
      <c r="D25" s="31"/>
      <c r="E25" s="31">
        <f aca="true" t="shared" si="0" ref="E25:E42">D25+C25</f>
        <v>1778600</v>
      </c>
      <c r="F25" s="21"/>
      <c r="G25" s="5"/>
      <c r="H25" s="5"/>
      <c r="I25" s="16"/>
      <c r="J25" s="5"/>
      <c r="K25" s="5"/>
      <c r="L25" s="5"/>
      <c r="M25" s="44"/>
      <c r="N25" s="40"/>
      <c r="P25" s="41"/>
    </row>
    <row r="26" spans="1:16" ht="78.75">
      <c r="A26" s="26" t="s">
        <v>53</v>
      </c>
      <c r="B26" s="10" t="s">
        <v>54</v>
      </c>
      <c r="C26" s="31">
        <v>4300</v>
      </c>
      <c r="D26" s="31"/>
      <c r="E26" s="31">
        <f t="shared" si="0"/>
        <v>4300</v>
      </c>
      <c r="F26" s="21"/>
      <c r="G26" s="5"/>
      <c r="H26" s="5"/>
      <c r="I26" s="16"/>
      <c r="J26" s="5"/>
      <c r="K26" s="5"/>
      <c r="L26" s="5"/>
      <c r="M26" s="44"/>
      <c r="N26" s="46"/>
      <c r="P26" s="41"/>
    </row>
    <row r="27" spans="1:16" ht="15.75">
      <c r="A27" s="26" t="s">
        <v>40</v>
      </c>
      <c r="B27" s="9" t="s">
        <v>42</v>
      </c>
      <c r="C27" s="31">
        <f>C28</f>
        <v>18000</v>
      </c>
      <c r="D27" s="31">
        <f>D28</f>
        <v>0</v>
      </c>
      <c r="E27" s="31">
        <f>E28</f>
        <v>18000</v>
      </c>
      <c r="F27" s="21"/>
      <c r="G27" s="5"/>
      <c r="H27" s="5"/>
      <c r="I27" s="16"/>
      <c r="J27" s="5"/>
      <c r="K27" s="5"/>
      <c r="L27" s="5"/>
      <c r="M27" s="44"/>
      <c r="N27" s="46"/>
      <c r="P27" s="41"/>
    </row>
    <row r="28" spans="1:16" ht="15.75">
      <c r="A28" s="26" t="s">
        <v>41</v>
      </c>
      <c r="B28" s="9" t="s">
        <v>77</v>
      </c>
      <c r="C28" s="31">
        <f>C29</f>
        <v>18000</v>
      </c>
      <c r="D28" s="31">
        <v>0</v>
      </c>
      <c r="E28" s="31">
        <f t="shared" si="0"/>
        <v>18000</v>
      </c>
      <c r="F28" s="21"/>
      <c r="G28" s="5"/>
      <c r="H28" s="5"/>
      <c r="I28" s="16"/>
      <c r="J28" s="5"/>
      <c r="K28" s="5"/>
      <c r="L28" s="5"/>
      <c r="M28" s="44"/>
      <c r="N28" s="46"/>
      <c r="P28" s="41"/>
    </row>
    <row r="29" spans="1:16" ht="15.75">
      <c r="A29" s="26" t="s">
        <v>78</v>
      </c>
      <c r="B29" s="9" t="s">
        <v>79</v>
      </c>
      <c r="C29" s="31">
        <v>18000</v>
      </c>
      <c r="D29" s="31"/>
      <c r="E29" s="31">
        <f t="shared" si="0"/>
        <v>18000</v>
      </c>
      <c r="F29" s="21"/>
      <c r="G29" s="5"/>
      <c r="H29" s="5"/>
      <c r="I29" s="16"/>
      <c r="J29" s="5"/>
      <c r="K29" s="5"/>
      <c r="L29" s="5"/>
      <c r="M29" s="44"/>
      <c r="N29" s="46"/>
      <c r="P29" s="41"/>
    </row>
    <row r="30" spans="1:16" ht="15.75">
      <c r="A30" s="26" t="s">
        <v>43</v>
      </c>
      <c r="B30" s="9" t="s">
        <v>16</v>
      </c>
      <c r="C30" s="31">
        <f>C31+C33</f>
        <v>188400</v>
      </c>
      <c r="D30" s="31">
        <f>D31+D33</f>
        <v>0</v>
      </c>
      <c r="E30" s="31">
        <f>E31+E33</f>
        <v>188400</v>
      </c>
      <c r="F30" s="58"/>
      <c r="G30" s="57"/>
      <c r="H30" s="57"/>
      <c r="I30" s="16"/>
      <c r="J30" s="57"/>
      <c r="K30" s="57"/>
      <c r="L30" s="57"/>
      <c r="M30" s="47"/>
      <c r="N30" s="48"/>
      <c r="P30" s="41"/>
    </row>
    <row r="31" spans="1:16" ht="15.75">
      <c r="A31" s="26" t="s">
        <v>44</v>
      </c>
      <c r="B31" s="9" t="s">
        <v>17</v>
      </c>
      <c r="C31" s="31">
        <f>C32</f>
        <v>97000</v>
      </c>
      <c r="D31" s="31">
        <f>D32</f>
        <v>0</v>
      </c>
      <c r="E31" s="31">
        <f>E32</f>
        <v>97000</v>
      </c>
      <c r="F31" s="58"/>
      <c r="G31" s="57"/>
      <c r="H31" s="57"/>
      <c r="I31" s="16"/>
      <c r="J31" s="57"/>
      <c r="K31" s="57"/>
      <c r="L31" s="57"/>
      <c r="M31" s="44"/>
      <c r="N31" s="40"/>
      <c r="P31" s="41"/>
    </row>
    <row r="32" spans="1:16" ht="63">
      <c r="A32" s="26" t="s">
        <v>67</v>
      </c>
      <c r="B32" s="9" t="s">
        <v>18</v>
      </c>
      <c r="C32" s="31">
        <v>97000</v>
      </c>
      <c r="D32" s="31">
        <v>0</v>
      </c>
      <c r="E32" s="31">
        <f t="shared" si="0"/>
        <v>97000</v>
      </c>
      <c r="F32" s="58"/>
      <c r="G32" s="57"/>
      <c r="H32" s="57"/>
      <c r="I32" s="16"/>
      <c r="J32" s="57"/>
      <c r="K32" s="57"/>
      <c r="L32" s="57"/>
      <c r="M32" s="44"/>
      <c r="N32" s="40"/>
      <c r="P32" s="45"/>
    </row>
    <row r="33" spans="1:16" ht="15.75">
      <c r="A33" s="26" t="s">
        <v>45</v>
      </c>
      <c r="B33" s="9" t="s">
        <v>19</v>
      </c>
      <c r="C33" s="31">
        <f>C34+C35</f>
        <v>91400</v>
      </c>
      <c r="D33" s="31">
        <f>D34+D35</f>
        <v>0</v>
      </c>
      <c r="E33" s="31">
        <f>E34+E35</f>
        <v>91400</v>
      </c>
      <c r="F33" s="58"/>
      <c r="G33" s="57"/>
      <c r="H33" s="57"/>
      <c r="I33" s="16"/>
      <c r="J33" s="57"/>
      <c r="K33" s="57"/>
      <c r="L33" s="57"/>
      <c r="M33" s="44"/>
      <c r="N33" s="40"/>
      <c r="P33" s="41"/>
    </row>
    <row r="34" spans="1:16" ht="63">
      <c r="A34" s="26" t="s">
        <v>82</v>
      </c>
      <c r="B34" s="9" t="s">
        <v>59</v>
      </c>
      <c r="C34" s="31">
        <v>57200</v>
      </c>
      <c r="D34" s="31">
        <v>0</v>
      </c>
      <c r="E34" s="31">
        <f t="shared" si="0"/>
        <v>57200</v>
      </c>
      <c r="F34" s="21"/>
      <c r="G34" s="5"/>
      <c r="H34" s="5"/>
      <c r="I34" s="16"/>
      <c r="J34" s="5"/>
      <c r="K34" s="5"/>
      <c r="L34" s="5"/>
      <c r="M34" s="44"/>
      <c r="N34" s="40"/>
      <c r="P34" s="41"/>
    </row>
    <row r="35" spans="1:16" ht="63">
      <c r="A35" s="26" t="s">
        <v>83</v>
      </c>
      <c r="B35" s="9" t="s">
        <v>60</v>
      </c>
      <c r="C35" s="31">
        <v>34200</v>
      </c>
      <c r="D35" s="31">
        <v>0</v>
      </c>
      <c r="E35" s="31">
        <f t="shared" si="0"/>
        <v>34200</v>
      </c>
      <c r="F35" s="58"/>
      <c r="G35" s="57"/>
      <c r="H35" s="57"/>
      <c r="I35" s="16"/>
      <c r="J35" s="57"/>
      <c r="K35" s="57"/>
      <c r="L35" s="57"/>
      <c r="M35" s="44"/>
      <c r="N35" s="40"/>
      <c r="O35" s="49"/>
      <c r="P35" s="45"/>
    </row>
    <row r="36" spans="1:16" ht="15.75">
      <c r="A36" s="26" t="s">
        <v>46</v>
      </c>
      <c r="B36" s="9" t="s">
        <v>20</v>
      </c>
      <c r="C36" s="31">
        <f aca="true" t="shared" si="1" ref="C36:E37">C37</f>
        <v>27000</v>
      </c>
      <c r="D36" s="31">
        <f t="shared" si="1"/>
        <v>0</v>
      </c>
      <c r="E36" s="31">
        <f t="shared" si="1"/>
        <v>27000</v>
      </c>
      <c r="F36" s="58"/>
      <c r="G36" s="57"/>
      <c r="H36" s="57"/>
      <c r="I36" s="16"/>
      <c r="J36" s="57"/>
      <c r="K36" s="57"/>
      <c r="L36" s="57"/>
      <c r="M36" s="44"/>
      <c r="N36" s="40"/>
      <c r="O36" s="49"/>
      <c r="P36" s="41"/>
    </row>
    <row r="37" spans="1:16" ht="78.75">
      <c r="A37" s="26" t="s">
        <v>47</v>
      </c>
      <c r="B37" s="9" t="s">
        <v>21</v>
      </c>
      <c r="C37" s="31">
        <f t="shared" si="1"/>
        <v>27000</v>
      </c>
      <c r="D37" s="31">
        <f t="shared" si="1"/>
        <v>0</v>
      </c>
      <c r="E37" s="31">
        <f t="shared" si="1"/>
        <v>27000</v>
      </c>
      <c r="F37" s="58"/>
      <c r="G37" s="57"/>
      <c r="H37" s="57"/>
      <c r="I37" s="16"/>
      <c r="J37" s="57"/>
      <c r="K37" s="57"/>
      <c r="L37" s="57"/>
      <c r="M37" s="44"/>
      <c r="N37" s="40"/>
      <c r="O37" s="49"/>
      <c r="P37" s="41"/>
    </row>
    <row r="38" spans="1:16" ht="110.25">
      <c r="A38" s="26" t="s">
        <v>48</v>
      </c>
      <c r="B38" s="9" t="s">
        <v>22</v>
      </c>
      <c r="C38" s="31">
        <v>27000</v>
      </c>
      <c r="D38" s="31"/>
      <c r="E38" s="31">
        <f t="shared" si="0"/>
        <v>27000</v>
      </c>
      <c r="F38" s="58"/>
      <c r="G38" s="57"/>
      <c r="H38" s="57"/>
      <c r="I38" s="16"/>
      <c r="J38" s="57"/>
      <c r="K38" s="57"/>
      <c r="L38" s="57"/>
      <c r="M38" s="44"/>
      <c r="N38" s="40"/>
      <c r="O38" s="49"/>
      <c r="P38" s="41"/>
    </row>
    <row r="39" spans="1:16" ht="63">
      <c r="A39" s="26" t="s">
        <v>49</v>
      </c>
      <c r="B39" s="9" t="s">
        <v>23</v>
      </c>
      <c r="C39" s="31">
        <f>C40+C42</f>
        <v>358000</v>
      </c>
      <c r="D39" s="31">
        <f>D40+D42</f>
        <v>0</v>
      </c>
      <c r="E39" s="31">
        <f>E40+E42</f>
        <v>358000</v>
      </c>
      <c r="F39" s="58"/>
      <c r="G39" s="57"/>
      <c r="H39" s="57"/>
      <c r="I39" s="16"/>
      <c r="J39" s="57"/>
      <c r="K39" s="57"/>
      <c r="L39" s="57"/>
      <c r="M39" s="44"/>
      <c r="N39" s="40"/>
      <c r="O39" s="49"/>
      <c r="P39" s="41"/>
    </row>
    <row r="40" spans="1:16" ht="141.75">
      <c r="A40" s="26" t="s">
        <v>50</v>
      </c>
      <c r="B40" s="9" t="s">
        <v>24</v>
      </c>
      <c r="C40" s="31">
        <f>C41</f>
        <v>358000</v>
      </c>
      <c r="D40" s="31">
        <f>D41</f>
        <v>0</v>
      </c>
      <c r="E40" s="31">
        <f>E41</f>
        <v>358000</v>
      </c>
      <c r="F40" s="58"/>
      <c r="G40" s="57"/>
      <c r="H40" s="57"/>
      <c r="I40" s="16"/>
      <c r="J40" s="57"/>
      <c r="K40" s="57"/>
      <c r="L40" s="57"/>
      <c r="M40" s="44"/>
      <c r="N40" s="40"/>
      <c r="O40" s="49"/>
      <c r="P40" s="41"/>
    </row>
    <row r="41" spans="1:16" ht="63">
      <c r="A41" s="26" t="s">
        <v>68</v>
      </c>
      <c r="B41" s="9" t="s">
        <v>56</v>
      </c>
      <c r="C41" s="31">
        <v>358000</v>
      </c>
      <c r="D41" s="31">
        <v>0</v>
      </c>
      <c r="E41" s="31">
        <f t="shared" si="0"/>
        <v>358000</v>
      </c>
      <c r="F41" s="21"/>
      <c r="G41" s="5"/>
      <c r="H41" s="5"/>
      <c r="I41" s="16"/>
      <c r="J41" s="5"/>
      <c r="K41" s="5"/>
      <c r="L41" s="5"/>
      <c r="M41" s="44"/>
      <c r="N41" s="40"/>
      <c r="O41" s="49"/>
      <c r="P41" s="45"/>
    </row>
    <row r="42" spans="1:16" ht="110.25">
      <c r="A42" s="26" t="s">
        <v>51</v>
      </c>
      <c r="B42" s="9" t="s">
        <v>38</v>
      </c>
      <c r="C42" s="31"/>
      <c r="D42" s="31"/>
      <c r="E42" s="31">
        <f t="shared" si="0"/>
        <v>0</v>
      </c>
      <c r="F42" s="21"/>
      <c r="G42" s="5"/>
      <c r="H42" s="5"/>
      <c r="I42" s="16"/>
      <c r="J42" s="5"/>
      <c r="K42" s="5"/>
      <c r="L42" s="5"/>
      <c r="M42" s="44"/>
      <c r="N42" s="40"/>
      <c r="O42" s="49"/>
      <c r="P42" s="45"/>
    </row>
    <row r="43" spans="1:16" ht="47.25">
      <c r="A43" s="26" t="s">
        <v>52</v>
      </c>
      <c r="B43" s="9" t="s">
        <v>92</v>
      </c>
      <c r="C43" s="31">
        <f aca="true" t="shared" si="2" ref="C43:E44">C44</f>
        <v>96000</v>
      </c>
      <c r="D43" s="31">
        <f t="shared" si="2"/>
        <v>0</v>
      </c>
      <c r="E43" s="31">
        <f t="shared" si="2"/>
        <v>96000</v>
      </c>
      <c r="F43" s="21"/>
      <c r="G43" s="5"/>
      <c r="H43" s="5"/>
      <c r="I43" s="16"/>
      <c r="J43" s="5"/>
      <c r="K43" s="5"/>
      <c r="L43" s="5"/>
      <c r="M43" s="44"/>
      <c r="N43" s="40"/>
      <c r="O43" s="49"/>
      <c r="P43" s="41"/>
    </row>
    <row r="44" spans="1:16" ht="47.25">
      <c r="A44" s="26" t="s">
        <v>85</v>
      </c>
      <c r="B44" s="9" t="s">
        <v>84</v>
      </c>
      <c r="C44" s="31">
        <f t="shared" si="2"/>
        <v>96000</v>
      </c>
      <c r="D44" s="31">
        <f t="shared" si="2"/>
        <v>0</v>
      </c>
      <c r="E44" s="31">
        <f t="shared" si="2"/>
        <v>96000</v>
      </c>
      <c r="F44" s="21"/>
      <c r="G44" s="5"/>
      <c r="H44" s="5"/>
      <c r="I44" s="16"/>
      <c r="J44" s="5"/>
      <c r="K44" s="5"/>
      <c r="L44" s="5"/>
      <c r="M44" s="44"/>
      <c r="N44" s="40"/>
      <c r="O44" s="49"/>
      <c r="P44" s="41"/>
    </row>
    <row r="45" spans="1:16" ht="47.25">
      <c r="A45" s="26" t="s">
        <v>86</v>
      </c>
      <c r="B45" s="9" t="s">
        <v>37</v>
      </c>
      <c r="C45" s="31">
        <v>96000</v>
      </c>
      <c r="D45" s="31">
        <v>0</v>
      </c>
      <c r="E45" s="31">
        <f>D45+C45</f>
        <v>96000</v>
      </c>
      <c r="F45" s="21"/>
      <c r="G45" s="5"/>
      <c r="H45" s="5"/>
      <c r="I45" s="16"/>
      <c r="J45" s="5"/>
      <c r="K45" s="5"/>
      <c r="L45" s="5"/>
      <c r="M45" s="44"/>
      <c r="N45" s="40"/>
      <c r="O45" s="49"/>
      <c r="P45" s="41"/>
    </row>
    <row r="46" spans="1:16" ht="47.25">
      <c r="A46" s="26" t="s">
        <v>89</v>
      </c>
      <c r="B46" s="9" t="s">
        <v>91</v>
      </c>
      <c r="C46" s="31">
        <f>C47+C49</f>
        <v>0</v>
      </c>
      <c r="D46" s="31">
        <f aca="true" t="shared" si="3" ref="D46:P46">D47+D49</f>
        <v>97200</v>
      </c>
      <c r="E46" s="31">
        <f t="shared" si="3"/>
        <v>97200</v>
      </c>
      <c r="F46" s="22">
        <f t="shared" si="3"/>
        <v>0</v>
      </c>
      <c r="G46" s="22">
        <f t="shared" si="3"/>
        <v>0</v>
      </c>
      <c r="H46" s="22">
        <f t="shared" si="3"/>
        <v>0</v>
      </c>
      <c r="I46" s="22">
        <f t="shared" si="3"/>
        <v>0</v>
      </c>
      <c r="J46" s="22">
        <f t="shared" si="3"/>
        <v>0</v>
      </c>
      <c r="K46" s="22">
        <f t="shared" si="3"/>
        <v>0</v>
      </c>
      <c r="L46" s="22">
        <f t="shared" si="3"/>
        <v>0</v>
      </c>
      <c r="M46" s="22">
        <f t="shared" si="3"/>
        <v>0</v>
      </c>
      <c r="N46" s="22">
        <f t="shared" si="3"/>
        <v>0</v>
      </c>
      <c r="O46" s="22">
        <f t="shared" si="3"/>
        <v>0</v>
      </c>
      <c r="P46" s="22">
        <f t="shared" si="3"/>
        <v>0</v>
      </c>
    </row>
    <row r="47" spans="1:16" ht="31.5">
      <c r="A47" s="26" t="s">
        <v>93</v>
      </c>
      <c r="B47" s="56" t="s">
        <v>90</v>
      </c>
      <c r="C47" s="31">
        <f>C48</f>
        <v>0</v>
      </c>
      <c r="D47" s="31">
        <f>D48</f>
        <v>70000</v>
      </c>
      <c r="E47" s="31">
        <f>E48</f>
        <v>70000</v>
      </c>
      <c r="F47" s="21"/>
      <c r="G47" s="5"/>
      <c r="H47" s="5"/>
      <c r="I47" s="16"/>
      <c r="J47" s="5"/>
      <c r="K47" s="5"/>
      <c r="L47" s="5"/>
      <c r="M47" s="44"/>
      <c r="N47" s="40"/>
      <c r="O47" s="49"/>
      <c r="P47" s="41"/>
    </row>
    <row r="48" spans="1:16" ht="47.25">
      <c r="A48" s="26" t="s">
        <v>94</v>
      </c>
      <c r="B48" s="9" t="s">
        <v>95</v>
      </c>
      <c r="C48" s="31"/>
      <c r="D48" s="31">
        <v>70000</v>
      </c>
      <c r="E48" s="31">
        <f>D48+C48</f>
        <v>70000</v>
      </c>
      <c r="F48" s="21"/>
      <c r="G48" s="5"/>
      <c r="H48" s="5"/>
      <c r="I48" s="16"/>
      <c r="J48" s="5"/>
      <c r="K48" s="5"/>
      <c r="L48" s="5"/>
      <c r="M48" s="44"/>
      <c r="N48" s="40"/>
      <c r="O48" s="49"/>
      <c r="P48" s="41"/>
    </row>
    <row r="49" spans="1:16" ht="126">
      <c r="A49" s="26" t="s">
        <v>96</v>
      </c>
      <c r="B49" s="9" t="s">
        <v>97</v>
      </c>
      <c r="C49" s="31">
        <f>C50</f>
        <v>0</v>
      </c>
      <c r="D49" s="31">
        <f>D50</f>
        <v>27200</v>
      </c>
      <c r="E49" s="31">
        <f>E50</f>
        <v>27200</v>
      </c>
      <c r="F49" s="21"/>
      <c r="G49" s="5"/>
      <c r="H49" s="5"/>
      <c r="I49" s="16"/>
      <c r="J49" s="5"/>
      <c r="K49" s="5"/>
      <c r="L49" s="5"/>
      <c r="M49" s="44"/>
      <c r="N49" s="40"/>
      <c r="O49" s="49"/>
      <c r="P49" s="41"/>
    </row>
    <row r="50" spans="1:16" ht="126">
      <c r="A50" s="26" t="s">
        <v>99</v>
      </c>
      <c r="B50" s="9" t="s">
        <v>98</v>
      </c>
      <c r="C50" s="31"/>
      <c r="D50" s="31">
        <v>27200</v>
      </c>
      <c r="E50" s="31">
        <f>D50+C50</f>
        <v>27200</v>
      </c>
      <c r="F50" s="21"/>
      <c r="G50" s="5"/>
      <c r="H50" s="5"/>
      <c r="I50" s="16"/>
      <c r="J50" s="5"/>
      <c r="K50" s="5"/>
      <c r="L50" s="5"/>
      <c r="M50" s="44"/>
      <c r="N50" s="40"/>
      <c r="O50" s="49"/>
      <c r="P50" s="41"/>
    </row>
    <row r="51" spans="1:16" ht="47.25">
      <c r="A51" s="26" t="s">
        <v>100</v>
      </c>
      <c r="B51" s="9" t="s">
        <v>101</v>
      </c>
      <c r="C51" s="31">
        <f aca="true" t="shared" si="4" ref="C51:E52">C52</f>
        <v>0</v>
      </c>
      <c r="D51" s="31">
        <f t="shared" si="4"/>
        <v>2800</v>
      </c>
      <c r="E51" s="31">
        <f t="shared" si="4"/>
        <v>2800</v>
      </c>
      <c r="F51" s="21"/>
      <c r="G51" s="5"/>
      <c r="H51" s="5"/>
      <c r="I51" s="16"/>
      <c r="J51" s="5"/>
      <c r="K51" s="5"/>
      <c r="L51" s="5"/>
      <c r="M51" s="44"/>
      <c r="N51" s="40"/>
      <c r="O51" s="49"/>
      <c r="P51" s="41"/>
    </row>
    <row r="52" spans="1:16" ht="94.5">
      <c r="A52" s="26" t="s">
        <v>103</v>
      </c>
      <c r="B52" s="9" t="s">
        <v>102</v>
      </c>
      <c r="C52" s="31">
        <f t="shared" si="4"/>
        <v>0</v>
      </c>
      <c r="D52" s="31">
        <f t="shared" si="4"/>
        <v>2800</v>
      </c>
      <c r="E52" s="31">
        <f t="shared" si="4"/>
        <v>2800</v>
      </c>
      <c r="F52" s="21"/>
      <c r="G52" s="5"/>
      <c r="H52" s="5"/>
      <c r="I52" s="16"/>
      <c r="J52" s="5"/>
      <c r="K52" s="5"/>
      <c r="L52" s="5"/>
      <c r="M52" s="44"/>
      <c r="N52" s="40"/>
      <c r="O52" s="49"/>
      <c r="P52" s="41"/>
    </row>
    <row r="53" spans="1:16" ht="110.25">
      <c r="A53" s="26" t="s">
        <v>104</v>
      </c>
      <c r="B53" s="9" t="s">
        <v>105</v>
      </c>
      <c r="C53" s="31"/>
      <c r="D53" s="31">
        <v>2800</v>
      </c>
      <c r="E53" s="31">
        <f>D53+C53</f>
        <v>2800</v>
      </c>
      <c r="F53" s="21"/>
      <c r="G53" s="5"/>
      <c r="H53" s="5"/>
      <c r="I53" s="16"/>
      <c r="J53" s="5"/>
      <c r="K53" s="5"/>
      <c r="L53" s="5"/>
      <c r="M53" s="44"/>
      <c r="N53" s="40"/>
      <c r="O53" s="49"/>
      <c r="P53" s="41"/>
    </row>
    <row r="54" spans="1:16" ht="31.5">
      <c r="A54" s="25" t="s">
        <v>61</v>
      </c>
      <c r="B54" s="8" t="s">
        <v>63</v>
      </c>
      <c r="C54" s="30">
        <f>C56+C58+C61</f>
        <v>29938609.380000003</v>
      </c>
      <c r="D54" s="30">
        <f>D56+D58+D61</f>
        <v>334016.8</v>
      </c>
      <c r="E54" s="30">
        <f>E56+E58+E61</f>
        <v>30272626.18</v>
      </c>
      <c r="F54" s="58"/>
      <c r="G54" s="57"/>
      <c r="H54" s="57"/>
      <c r="I54" s="16"/>
      <c r="J54" s="57"/>
      <c r="K54" s="57"/>
      <c r="L54" s="57"/>
      <c r="M54" s="44"/>
      <c r="N54" s="40"/>
      <c r="O54" s="49"/>
      <c r="P54" s="41"/>
    </row>
    <row r="55" spans="1:16" ht="47.25">
      <c r="A55" s="26" t="s">
        <v>62</v>
      </c>
      <c r="B55" s="10" t="s">
        <v>25</v>
      </c>
      <c r="C55" s="30">
        <f>C56+C58+C61</f>
        <v>29938609.380000003</v>
      </c>
      <c r="D55" s="30">
        <f>D56+D58+D61</f>
        <v>334016.8</v>
      </c>
      <c r="E55" s="31">
        <f>E56+E58+E61</f>
        <v>30272626.18</v>
      </c>
      <c r="F55" s="21"/>
      <c r="G55" s="5"/>
      <c r="H55" s="5"/>
      <c r="I55" s="16"/>
      <c r="J55" s="5"/>
      <c r="K55" s="5"/>
      <c r="L55" s="5"/>
      <c r="M55" s="44"/>
      <c r="N55" s="40"/>
      <c r="O55" s="49"/>
      <c r="P55" s="41"/>
    </row>
    <row r="56" spans="1:16" ht="47.25">
      <c r="A56" s="26" t="s">
        <v>64</v>
      </c>
      <c r="B56" s="10" t="s">
        <v>26</v>
      </c>
      <c r="C56" s="31">
        <f>C57</f>
        <v>16536400</v>
      </c>
      <c r="D56" s="31">
        <f>D57</f>
        <v>0</v>
      </c>
      <c r="E56" s="31">
        <f>E57</f>
        <v>16536400</v>
      </c>
      <c r="F56" s="21"/>
      <c r="G56" s="5"/>
      <c r="H56" s="5"/>
      <c r="I56" s="16"/>
      <c r="J56" s="5"/>
      <c r="K56" s="5"/>
      <c r="L56" s="5"/>
      <c r="M56" s="44"/>
      <c r="N56" s="40"/>
      <c r="O56" s="49"/>
      <c r="P56" s="41"/>
    </row>
    <row r="57" spans="1:16" ht="47.25">
      <c r="A57" s="26" t="s">
        <v>69</v>
      </c>
      <c r="B57" s="9" t="s">
        <v>27</v>
      </c>
      <c r="C57" s="31">
        <v>16536400</v>
      </c>
      <c r="D57" s="31">
        <v>0</v>
      </c>
      <c r="E57" s="31">
        <f aca="true" t="shared" si="5" ref="E57:E63">D57+C57</f>
        <v>16536400</v>
      </c>
      <c r="F57" s="21"/>
      <c r="G57" s="5"/>
      <c r="H57" s="5"/>
      <c r="I57" s="16"/>
      <c r="J57" s="5"/>
      <c r="K57" s="5"/>
      <c r="L57" s="5"/>
      <c r="M57" s="44"/>
      <c r="N57" s="40"/>
      <c r="O57" s="49"/>
      <c r="P57" s="41"/>
    </row>
    <row r="58" spans="1:16" ht="47.25">
      <c r="A58" s="26" t="s">
        <v>65</v>
      </c>
      <c r="B58" s="10" t="s">
        <v>28</v>
      </c>
      <c r="C58" s="31">
        <f>C59+C60</f>
        <v>216200</v>
      </c>
      <c r="D58" s="31">
        <f>D59+D60</f>
        <v>0</v>
      </c>
      <c r="E58" s="31">
        <f>E59+E60</f>
        <v>216200</v>
      </c>
      <c r="F58" s="58"/>
      <c r="G58" s="57"/>
      <c r="H58" s="57"/>
      <c r="I58" s="16"/>
      <c r="J58" s="57"/>
      <c r="K58" s="57"/>
      <c r="L58" s="57"/>
      <c r="M58" s="44"/>
      <c r="N58" s="40"/>
      <c r="O58" s="49"/>
      <c r="P58" s="41"/>
    </row>
    <row r="59" spans="1:16" ht="47.25">
      <c r="A59" s="26" t="s">
        <v>70</v>
      </c>
      <c r="B59" s="10" t="s">
        <v>32</v>
      </c>
      <c r="C59" s="31">
        <v>52200</v>
      </c>
      <c r="D59" s="31">
        <v>0</v>
      </c>
      <c r="E59" s="31">
        <f t="shared" si="5"/>
        <v>52200</v>
      </c>
      <c r="F59" s="21"/>
      <c r="G59" s="5"/>
      <c r="H59" s="5"/>
      <c r="I59" s="16"/>
      <c r="J59" s="5"/>
      <c r="K59" s="5"/>
      <c r="L59" s="5"/>
      <c r="M59" s="44"/>
      <c r="N59" s="40"/>
      <c r="O59" s="49"/>
      <c r="P59" s="41"/>
    </row>
    <row r="60" spans="1:16" ht="63">
      <c r="A60" s="26" t="s">
        <v>71</v>
      </c>
      <c r="B60" s="9" t="s">
        <v>29</v>
      </c>
      <c r="C60" s="31">
        <v>164000</v>
      </c>
      <c r="D60" s="31">
        <v>0</v>
      </c>
      <c r="E60" s="31">
        <f t="shared" si="5"/>
        <v>164000</v>
      </c>
      <c r="F60" s="58"/>
      <c r="G60" s="57"/>
      <c r="H60" s="57"/>
      <c r="I60" s="16"/>
      <c r="J60" s="57"/>
      <c r="K60" s="57"/>
      <c r="L60" s="57"/>
      <c r="M60" s="44"/>
      <c r="N60" s="40"/>
      <c r="O60" s="49"/>
      <c r="P60" s="41"/>
    </row>
    <row r="61" spans="1:16" ht="15.75">
      <c r="A61" s="27" t="s">
        <v>66</v>
      </c>
      <c r="B61" s="11" t="s">
        <v>33</v>
      </c>
      <c r="C61" s="32">
        <f>C62+C63</f>
        <v>13186009.38</v>
      </c>
      <c r="D61" s="32">
        <f>D62+D63</f>
        <v>334016.8</v>
      </c>
      <c r="E61" s="32">
        <f>E62+E63</f>
        <v>13520026.180000002</v>
      </c>
      <c r="F61" s="6"/>
      <c r="G61" s="6"/>
      <c r="H61" s="6"/>
      <c r="I61" s="6"/>
      <c r="J61" s="6"/>
      <c r="K61" s="6"/>
      <c r="L61" s="6"/>
      <c r="M61" s="50"/>
      <c r="N61" s="40"/>
      <c r="O61" s="49"/>
      <c r="P61" s="41"/>
    </row>
    <row r="62" spans="1:16" ht="94.5">
      <c r="A62" s="28" t="s">
        <v>72</v>
      </c>
      <c r="B62" s="11" t="s">
        <v>34</v>
      </c>
      <c r="C62" s="32">
        <v>315000</v>
      </c>
      <c r="D62" s="32">
        <v>0</v>
      </c>
      <c r="E62" s="31">
        <f t="shared" si="5"/>
        <v>315000</v>
      </c>
      <c r="F62" s="6"/>
      <c r="G62" s="6"/>
      <c r="H62" s="6"/>
      <c r="I62" s="6"/>
      <c r="J62" s="6"/>
      <c r="K62" s="6"/>
      <c r="L62" s="6"/>
      <c r="M62" s="50"/>
      <c r="N62" s="40"/>
      <c r="O62" s="49"/>
      <c r="P62" s="41"/>
    </row>
    <row r="63" spans="1:16" ht="31.5">
      <c r="A63" s="28" t="s">
        <v>73</v>
      </c>
      <c r="B63" s="11" t="s">
        <v>55</v>
      </c>
      <c r="C63" s="55">
        <v>12871009.38</v>
      </c>
      <c r="D63" s="55">
        <f>124850+209166.8</f>
        <v>334016.8</v>
      </c>
      <c r="E63" s="31">
        <f t="shared" si="5"/>
        <v>13205026.180000002</v>
      </c>
      <c r="F63" s="6"/>
      <c r="G63" s="6"/>
      <c r="H63" s="6"/>
      <c r="I63" s="6"/>
      <c r="J63" s="6"/>
      <c r="K63" s="6"/>
      <c r="L63" s="6"/>
      <c r="M63" s="50"/>
      <c r="N63" s="40"/>
      <c r="O63" s="49"/>
      <c r="P63" s="41"/>
    </row>
    <row r="64" spans="1:16" ht="14.25" customHeight="1" thickBot="1">
      <c r="A64" s="65" t="s">
        <v>87</v>
      </c>
      <c r="B64" s="66"/>
      <c r="C64" s="33">
        <f>C54+C22</f>
        <v>32408909.380000003</v>
      </c>
      <c r="D64" s="33">
        <f>D54+D22</f>
        <v>434016.8</v>
      </c>
      <c r="E64" s="33">
        <f>E54+E22</f>
        <v>32842926.18</v>
      </c>
      <c r="F64" s="7"/>
      <c r="G64" s="7"/>
      <c r="H64" s="7"/>
      <c r="I64" s="7"/>
      <c r="J64" s="7"/>
      <c r="K64" s="7"/>
      <c r="L64" s="7"/>
      <c r="M64" s="51"/>
      <c r="N64" s="40"/>
      <c r="O64" s="49"/>
      <c r="P64" s="41"/>
    </row>
    <row r="65" spans="1:16" ht="15.75" customHeight="1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P65" s="41"/>
    </row>
    <row r="66" spans="1:16" ht="15.75" customHeight="1">
      <c r="A66" s="60" t="s">
        <v>10</v>
      </c>
      <c r="B66" s="60"/>
      <c r="C66" s="60"/>
      <c r="D66" s="60"/>
      <c r="E66" s="60"/>
      <c r="F66" s="53"/>
      <c r="G66" s="53"/>
      <c r="H66" s="53"/>
      <c r="I66" s="53"/>
      <c r="J66" s="53"/>
      <c r="K66" s="53"/>
      <c r="L66" s="53"/>
      <c r="M66" s="53"/>
      <c r="N66" s="53"/>
      <c r="P66" s="41"/>
    </row>
    <row r="67" spans="1:14" ht="11.25" customHeight="1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1.25" customHeight="1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</sheetData>
  <sheetProtection/>
  <mergeCells count="49">
    <mergeCell ref="B1:E1"/>
    <mergeCell ref="B2:E2"/>
    <mergeCell ref="B3:E3"/>
    <mergeCell ref="B4:E4"/>
    <mergeCell ref="A64:B64"/>
    <mergeCell ref="A19:A20"/>
    <mergeCell ref="B19:B20"/>
    <mergeCell ref="B7:E7"/>
    <mergeCell ref="E19:E20"/>
    <mergeCell ref="C19:C20"/>
    <mergeCell ref="F40:H40"/>
    <mergeCell ref="J36:L36"/>
    <mergeCell ref="B9:E9"/>
    <mergeCell ref="A66:E66"/>
    <mergeCell ref="B8:E8"/>
    <mergeCell ref="B10:E10"/>
    <mergeCell ref="A14:E14"/>
    <mergeCell ref="A15:E15"/>
    <mergeCell ref="D19:D20"/>
    <mergeCell ref="F24:H24"/>
    <mergeCell ref="J39:L39"/>
    <mergeCell ref="F31:H31"/>
    <mergeCell ref="F33:H33"/>
    <mergeCell ref="F54:H54"/>
    <mergeCell ref="J60:L60"/>
    <mergeCell ref="J58:L58"/>
    <mergeCell ref="F39:H39"/>
    <mergeCell ref="F60:H60"/>
    <mergeCell ref="F58:H58"/>
    <mergeCell ref="F30:H30"/>
    <mergeCell ref="F32:H32"/>
    <mergeCell ref="F22:H22"/>
    <mergeCell ref="J22:L22"/>
    <mergeCell ref="J54:L54"/>
    <mergeCell ref="J38:L38"/>
    <mergeCell ref="J30:L30"/>
    <mergeCell ref="J32:L32"/>
    <mergeCell ref="J35:L35"/>
    <mergeCell ref="J40:L40"/>
    <mergeCell ref="J37:L37"/>
    <mergeCell ref="F37:H37"/>
    <mergeCell ref="F38:H38"/>
    <mergeCell ref="F35:H35"/>
    <mergeCell ref="J23:L23"/>
    <mergeCell ref="J24:L24"/>
    <mergeCell ref="J31:L31"/>
    <mergeCell ref="J33:L33"/>
    <mergeCell ref="F36:H36"/>
    <mergeCell ref="F23:H23"/>
  </mergeCells>
  <printOptions/>
  <pageMargins left="1.1023622047244095" right="0.6692913385826772" top="0.984251968503937" bottom="0.7874015748031497" header="0.5118110236220472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2016-09-15T12:09:53Z</cp:lastPrinted>
  <dcterms:created xsi:type="dcterms:W3CDTF">2008-10-23T07:29:54Z</dcterms:created>
  <dcterms:modified xsi:type="dcterms:W3CDTF">2016-10-28T11:31:28Z</dcterms:modified>
  <cp:category/>
  <cp:version/>
  <cp:contentType/>
  <cp:contentStatus/>
</cp:coreProperties>
</file>